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7500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C40" i="1"/>
  <c r="C14"/>
  <c r="C13"/>
  <c r="C12"/>
  <c r="C36"/>
  <c r="C16"/>
  <c r="C8"/>
  <c r="C27" s="1"/>
  <c r="C33"/>
  <c r="C29"/>
  <c r="C26"/>
  <c r="C21"/>
  <c r="C20"/>
  <c r="C19"/>
  <c r="F6"/>
  <c r="C24" s="1"/>
  <c r="C11" l="1"/>
  <c r="C25"/>
  <c r="C23" s="1"/>
  <c r="C18"/>
  <c r="C43" s="1"/>
</calcChain>
</file>

<file path=xl/sharedStrings.xml><?xml version="1.0" encoding="utf-8"?>
<sst xmlns="http://schemas.openxmlformats.org/spreadsheetml/2006/main" count="58" uniqueCount="48">
  <si>
    <t>YEMP - Sample Budget</t>
  </si>
  <si>
    <t>Travel Expenses</t>
  </si>
  <si>
    <t>Accommodation</t>
  </si>
  <si>
    <t>Meals</t>
  </si>
  <si>
    <t>Rental Costs</t>
  </si>
  <si>
    <t>Speakers Costs</t>
  </si>
  <si>
    <t>Coaches</t>
  </si>
  <si>
    <t>number of YEMPers:</t>
  </si>
  <si>
    <t xml:space="preserve">number of Coaches: </t>
  </si>
  <si>
    <t>Steering Committee</t>
  </si>
  <si>
    <t>Steering Committee:</t>
  </si>
  <si>
    <t>Hotel nights</t>
  </si>
  <si>
    <t>days local transport</t>
  </si>
  <si>
    <t>costs/night</t>
  </si>
  <si>
    <t>costs/meal</t>
  </si>
  <si>
    <t>costs/day</t>
  </si>
  <si>
    <t>YEMPErs</t>
  </si>
  <si>
    <t>(cover their own travel expenses)</t>
  </si>
  <si>
    <t>(the 2nd one is from the country/city)</t>
  </si>
  <si>
    <t>You can of course also have more local people</t>
  </si>
  <si>
    <t>travel av.</t>
  </si>
  <si>
    <t>Figures in blue below relate to these figures</t>
  </si>
  <si>
    <t>(1 coach, single room - the 2nd coach is local)</t>
  </si>
  <si>
    <t>(3 people, single room, 1 is local)</t>
  </si>
  <si>
    <t>You can of course find cheaper accommodation or host families</t>
  </si>
  <si>
    <t>(6 people in total, 2=coaches, 1=local representing festival)</t>
  </si>
  <si>
    <t>Local Transport</t>
  </si>
  <si>
    <t>Can often also be free if the city supports you</t>
  </si>
  <si>
    <t>1 hall</t>
  </si>
  <si>
    <t>2 rooms</t>
  </si>
  <si>
    <t>For training weekend- maybe you can get them for free</t>
  </si>
  <si>
    <t>Coaches Fee</t>
  </si>
  <si>
    <t>2 speakers</t>
  </si>
  <si>
    <t>We usually try to use "internal" speakers &amp; experts</t>
  </si>
  <si>
    <t>or volunteers, and costs can vary of course!</t>
  </si>
  <si>
    <t>Coffee breaks</t>
  </si>
  <si>
    <t>costs/person</t>
  </si>
  <si>
    <t>(For training weekend)</t>
  </si>
  <si>
    <t>Total of persons:</t>
  </si>
  <si>
    <t>2 coaches</t>
  </si>
  <si>
    <t>We find volunteers to be coaches.</t>
  </si>
  <si>
    <t>But this may not alwasy be possible</t>
  </si>
  <si>
    <r>
      <t xml:space="preserve">Basic Figures (by adapting these </t>
    </r>
    <r>
      <rPr>
        <u/>
        <sz val="11"/>
        <color rgb="FF0070C0"/>
        <rFont val="Calibri"/>
        <family val="2"/>
        <scheme val="minor"/>
      </rPr>
      <t>figures in blue</t>
    </r>
    <r>
      <rPr>
        <u/>
        <sz val="11"/>
        <color theme="1"/>
        <rFont val="Calibri"/>
        <family val="2"/>
        <scheme val="minor"/>
      </rPr>
      <t xml:space="preserve"> to your own realities you can adapt the budget for your event)</t>
    </r>
  </si>
  <si>
    <t>(in twin rooms, as near as possible to festival office)</t>
  </si>
  <si>
    <t>Total costs:</t>
  </si>
  <si>
    <t>Different costs</t>
  </si>
  <si>
    <t>presents, copies, etc.</t>
  </si>
  <si>
    <t xml:space="preserve">Maximum budget for 25 YEMPers </t>
  </si>
</sst>
</file>

<file path=xl/styles.xml><?xml version="1.0" encoding="utf-8"?>
<styleSheet xmlns="http://schemas.openxmlformats.org/spreadsheetml/2006/main">
  <numFmts count="1">
    <numFmt numFmtId="165" formatCode="#,##0.00\ &quot;€&quot;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165" fontId="0" fillId="0" borderId="0" xfId="0" applyNumberFormat="1"/>
    <xf numFmtId="0" fontId="4" fillId="0" borderId="0" xfId="0" applyFont="1"/>
    <xf numFmtId="165" fontId="5" fillId="0" borderId="0" xfId="0" applyNumberFormat="1" applyFont="1"/>
    <xf numFmtId="165" fontId="6" fillId="0" borderId="0" xfId="0" applyNumberFormat="1" applyFont="1"/>
    <xf numFmtId="165" fontId="7" fillId="0" borderId="0" xfId="0" applyNumberFormat="1" applyFont="1"/>
    <xf numFmtId="0" fontId="8" fillId="0" borderId="0" xfId="0" applyFont="1"/>
    <xf numFmtId="0" fontId="9" fillId="0" borderId="0" xfId="0" applyFont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4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right"/>
    </xf>
    <xf numFmtId="0" fontId="3" fillId="0" borderId="7" xfId="0" applyFont="1" applyBorder="1" applyAlignment="1">
      <alignment horizontal="left"/>
    </xf>
    <xf numFmtId="0" fontId="0" fillId="0" borderId="7" xfId="0" applyBorder="1"/>
    <xf numFmtId="165" fontId="3" fillId="0" borderId="8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0" xfId="0" applyBorder="1"/>
    <xf numFmtId="165" fontId="3" fillId="0" borderId="11" xfId="0" applyNumberFormat="1" applyFont="1" applyBorder="1"/>
    <xf numFmtId="165" fontId="10" fillId="0" borderId="0" xfId="0" applyNumberFormat="1" applyFont="1"/>
    <xf numFmtId="165" fontId="11" fillId="0" borderId="0" xfId="0" applyNumberFormat="1" applyFont="1"/>
    <xf numFmtId="0" fontId="0" fillId="0" borderId="12" xfId="0" applyBorder="1"/>
    <xf numFmtId="0" fontId="1" fillId="0" borderId="13" xfId="0" applyFont="1" applyBorder="1"/>
    <xf numFmtId="165" fontId="1" fillId="0" borderId="14" xfId="0" applyNumberFormat="1" applyFont="1" applyBorder="1"/>
    <xf numFmtId="0" fontId="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>
      <selection activeCell="K34" sqref="K34"/>
    </sheetView>
  </sheetViews>
  <sheetFormatPr baseColWidth="10" defaultRowHeight="15"/>
  <sheetData>
    <row r="1" spans="1:8" ht="18.75">
      <c r="A1" s="10" t="s">
        <v>0</v>
      </c>
      <c r="D1" s="34" t="s">
        <v>47</v>
      </c>
    </row>
    <row r="3" spans="1:8">
      <c r="A3" s="3" t="s">
        <v>42</v>
      </c>
    </row>
    <row r="4" spans="1:8" ht="9" customHeight="1">
      <c r="A4" s="3"/>
    </row>
    <row r="5" spans="1:8">
      <c r="A5" s="12"/>
      <c r="B5" s="13" t="s">
        <v>7</v>
      </c>
      <c r="C5" s="21">
        <v>25</v>
      </c>
      <c r="D5" s="24"/>
      <c r="E5" s="25" t="s">
        <v>11</v>
      </c>
      <c r="F5" s="26">
        <v>18</v>
      </c>
      <c r="G5" s="27" t="s">
        <v>13</v>
      </c>
      <c r="H5" s="28">
        <v>40</v>
      </c>
    </row>
    <row r="6" spans="1:8">
      <c r="A6" s="14"/>
      <c r="B6" s="15" t="s">
        <v>8</v>
      </c>
      <c r="C6" s="22">
        <v>2</v>
      </c>
      <c r="D6" s="24"/>
      <c r="E6" s="25" t="s">
        <v>3</v>
      </c>
      <c r="F6" s="26">
        <f>18*2+1</f>
        <v>37</v>
      </c>
      <c r="G6" s="27" t="s">
        <v>14</v>
      </c>
      <c r="H6" s="28">
        <v>10</v>
      </c>
    </row>
    <row r="7" spans="1:8">
      <c r="A7" s="14"/>
      <c r="B7" s="15" t="s">
        <v>10</v>
      </c>
      <c r="C7" s="22">
        <v>4</v>
      </c>
      <c r="D7" s="24"/>
      <c r="E7" s="25" t="s">
        <v>12</v>
      </c>
      <c r="F7" s="26">
        <v>19</v>
      </c>
      <c r="G7" s="27" t="s">
        <v>15</v>
      </c>
      <c r="H7" s="28">
        <v>3</v>
      </c>
    </row>
    <row r="8" spans="1:8">
      <c r="A8" s="16"/>
      <c r="B8" s="17" t="s">
        <v>38</v>
      </c>
      <c r="C8" s="23">
        <f>SUM(C5:C7)</f>
        <v>31</v>
      </c>
      <c r="D8" s="19"/>
      <c r="E8" s="17" t="s">
        <v>35</v>
      </c>
      <c r="F8" s="18">
        <v>4</v>
      </c>
      <c r="G8" s="19" t="s">
        <v>36</v>
      </c>
      <c r="H8" s="20">
        <v>4</v>
      </c>
    </row>
    <row r="9" spans="1:8">
      <c r="A9" s="11" t="s">
        <v>21</v>
      </c>
      <c r="B9" s="1"/>
      <c r="C9" s="4"/>
      <c r="E9" s="1"/>
      <c r="F9" s="4"/>
      <c r="G9" s="24" t="s">
        <v>20</v>
      </c>
      <c r="H9" s="28">
        <v>300</v>
      </c>
    </row>
    <row r="11" spans="1:8">
      <c r="A11" s="2" t="s">
        <v>1</v>
      </c>
      <c r="C11" s="9">
        <f>SUM(C12:C16)</f>
        <v>2967</v>
      </c>
    </row>
    <row r="12" spans="1:8">
      <c r="A12" s="2"/>
      <c r="B12" s="1" t="s">
        <v>16</v>
      </c>
      <c r="C12" s="8">
        <f>0*H9</f>
        <v>0</v>
      </c>
      <c r="D12" t="s">
        <v>17</v>
      </c>
    </row>
    <row r="13" spans="1:8">
      <c r="A13" s="2"/>
      <c r="B13" s="1" t="s">
        <v>6</v>
      </c>
      <c r="C13" s="8">
        <f>1*H9</f>
        <v>300</v>
      </c>
      <c r="D13" t="s">
        <v>18</v>
      </c>
    </row>
    <row r="14" spans="1:8">
      <c r="A14" s="2"/>
      <c r="B14" s="1" t="s">
        <v>9</v>
      </c>
      <c r="C14" s="8">
        <f>H9*(C7-1)</f>
        <v>900</v>
      </c>
      <c r="D14" t="s">
        <v>25</v>
      </c>
    </row>
    <row r="15" spans="1:8">
      <c r="A15" s="2"/>
      <c r="B15" s="1"/>
      <c r="C15" s="7"/>
      <c r="D15" s="6" t="s">
        <v>19</v>
      </c>
    </row>
    <row r="16" spans="1:8">
      <c r="A16" s="2"/>
      <c r="B16" s="1" t="s">
        <v>26</v>
      </c>
      <c r="C16" s="8">
        <f>C8*F7*H7</f>
        <v>1767</v>
      </c>
      <c r="D16" s="6" t="s">
        <v>27</v>
      </c>
    </row>
    <row r="17" spans="1:4">
      <c r="A17" s="2"/>
      <c r="B17" s="1"/>
      <c r="C17" s="5"/>
      <c r="D17" s="6"/>
    </row>
    <row r="18" spans="1:4">
      <c r="A18" s="2" t="s">
        <v>2</v>
      </c>
      <c r="C18" s="9">
        <f>SUM(C19:C22)</f>
        <v>23760</v>
      </c>
      <c r="D18" s="6" t="s">
        <v>24</v>
      </c>
    </row>
    <row r="19" spans="1:4">
      <c r="A19" s="2"/>
      <c r="B19" s="1" t="s">
        <v>16</v>
      </c>
      <c r="C19" s="8">
        <f>C5*F5*H5</f>
        <v>18000</v>
      </c>
      <c r="D19" s="6" t="s">
        <v>43</v>
      </c>
    </row>
    <row r="20" spans="1:4">
      <c r="A20" s="2"/>
      <c r="B20" s="1" t="s">
        <v>6</v>
      </c>
      <c r="C20" s="8">
        <f>(C6-1)*F5*(H5*2)</f>
        <v>1440</v>
      </c>
      <c r="D20" s="6" t="s">
        <v>22</v>
      </c>
    </row>
    <row r="21" spans="1:4">
      <c r="A21" s="2"/>
      <c r="B21" s="1" t="s">
        <v>9</v>
      </c>
      <c r="C21" s="8">
        <f>(C7-1)*F5*(H5*2)</f>
        <v>4320</v>
      </c>
      <c r="D21" s="6" t="s">
        <v>23</v>
      </c>
    </row>
    <row r="22" spans="1:4">
      <c r="A22" s="2"/>
      <c r="B22" s="1"/>
      <c r="C22" s="7"/>
      <c r="D22" s="6"/>
    </row>
    <row r="23" spans="1:4">
      <c r="A23" s="2" t="s">
        <v>3</v>
      </c>
      <c r="C23" s="9">
        <f>SUM(C24:C26)</f>
        <v>11470</v>
      </c>
    </row>
    <row r="24" spans="1:4">
      <c r="A24" s="2"/>
      <c r="B24" s="1" t="s">
        <v>16</v>
      </c>
      <c r="C24" s="8">
        <f>C5*F6*H6</f>
        <v>9250</v>
      </c>
    </row>
    <row r="25" spans="1:4">
      <c r="A25" s="2"/>
      <c r="B25" s="1" t="s">
        <v>6</v>
      </c>
      <c r="C25" s="8">
        <f>C6*F6*H6</f>
        <v>740</v>
      </c>
      <c r="D25" s="6" t="s">
        <v>22</v>
      </c>
    </row>
    <row r="26" spans="1:4">
      <c r="A26" s="2"/>
      <c r="B26" s="1" t="s">
        <v>9</v>
      </c>
      <c r="C26" s="8">
        <f>C7*F6*H6</f>
        <v>1480</v>
      </c>
      <c r="D26" s="6" t="s">
        <v>23</v>
      </c>
    </row>
    <row r="27" spans="1:4">
      <c r="A27" s="2"/>
      <c r="B27" s="1" t="s">
        <v>35</v>
      </c>
      <c r="C27" s="8">
        <f>C8*F8*H8</f>
        <v>496</v>
      </c>
      <c r="D27" s="6" t="s">
        <v>37</v>
      </c>
    </row>
    <row r="28" spans="1:4">
      <c r="A28" s="2"/>
      <c r="C28" s="5"/>
    </row>
    <row r="29" spans="1:4">
      <c r="A29" s="2" t="s">
        <v>4</v>
      </c>
      <c r="C29" s="9">
        <f>SUM(C30:C32)</f>
        <v>400</v>
      </c>
    </row>
    <row r="30" spans="1:4">
      <c r="A30" s="2"/>
      <c r="B30" s="1" t="s">
        <v>28</v>
      </c>
      <c r="C30" s="29">
        <v>200</v>
      </c>
      <c r="D30" s="6" t="s">
        <v>30</v>
      </c>
    </row>
    <row r="31" spans="1:4">
      <c r="A31" s="2"/>
      <c r="B31" s="1" t="s">
        <v>29</v>
      </c>
      <c r="C31" s="29">
        <v>200</v>
      </c>
    </row>
    <row r="32" spans="1:4">
      <c r="A32" s="2"/>
      <c r="B32" s="1"/>
      <c r="C32" s="5"/>
    </row>
    <row r="33" spans="1:4">
      <c r="A33" s="2" t="s">
        <v>5</v>
      </c>
      <c r="C33" s="9">
        <f>SUM(C34:C36)</f>
        <v>500</v>
      </c>
    </row>
    <row r="34" spans="1:4">
      <c r="A34" s="2"/>
      <c r="B34" t="s">
        <v>32</v>
      </c>
      <c r="C34" s="29">
        <v>500</v>
      </c>
      <c r="D34" t="s">
        <v>33</v>
      </c>
    </row>
    <row r="35" spans="1:4">
      <c r="A35" s="2"/>
      <c r="C35" s="30"/>
      <c r="D35" t="s">
        <v>34</v>
      </c>
    </row>
    <row r="36" spans="1:4">
      <c r="A36" s="2" t="s">
        <v>31</v>
      </c>
      <c r="C36" s="9">
        <f>SUM(C37:C39)</f>
        <v>0</v>
      </c>
    </row>
    <row r="37" spans="1:4">
      <c r="A37" s="2"/>
      <c r="B37" t="s">
        <v>39</v>
      </c>
      <c r="C37" s="29">
        <v>0</v>
      </c>
      <c r="D37" t="s">
        <v>40</v>
      </c>
    </row>
    <row r="38" spans="1:4">
      <c r="C38" s="30"/>
      <c r="D38" t="s">
        <v>41</v>
      </c>
    </row>
    <row r="39" spans="1:4">
      <c r="C39" s="5"/>
    </row>
    <row r="40" spans="1:4">
      <c r="A40" s="2" t="s">
        <v>45</v>
      </c>
      <c r="C40" s="9">
        <f>SUM(C41)</f>
        <v>1000</v>
      </c>
    </row>
    <row r="41" spans="1:4">
      <c r="A41" s="2"/>
      <c r="B41" s="1" t="s">
        <v>46</v>
      </c>
      <c r="C41" s="29">
        <v>1000</v>
      </c>
    </row>
    <row r="42" spans="1:4" ht="15.75" thickBot="1">
      <c r="C42" s="30"/>
    </row>
    <row r="43" spans="1:4" ht="15.75" thickBot="1">
      <c r="A43" s="31"/>
      <c r="B43" s="32" t="s">
        <v>44</v>
      </c>
      <c r="C43" s="33">
        <f>C11+C18+C23+C29+C33+C36+C40</f>
        <v>40097</v>
      </c>
    </row>
    <row r="44" spans="1:4">
      <c r="C44" s="5"/>
    </row>
    <row r="45" spans="1:4">
      <c r="C45" s="5"/>
    </row>
    <row r="46" spans="1:4">
      <c r="C46" s="5"/>
    </row>
    <row r="47" spans="1:4">
      <c r="C47" s="5"/>
    </row>
    <row r="48" spans="1:4">
      <c r="C48" s="5"/>
    </row>
    <row r="49" spans="3:3">
      <c r="C49" s="5"/>
    </row>
    <row r="50" spans="3:3">
      <c r="C50" s="5"/>
    </row>
  </sheetData>
  <pageMargins left="0.70866141732283472" right="0.70866141732283472" top="0.78740157480314965" bottom="0.78740157480314965" header="0.31496062992125984" footer="0.31496062992125984"/>
  <pageSetup paperSize="9" scale="9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European Choral Association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Greiner</dc:creator>
  <cp:lastModifiedBy>Sonja Greiner</cp:lastModifiedBy>
  <cp:lastPrinted>2018-11-12T20:10:44Z</cp:lastPrinted>
  <dcterms:created xsi:type="dcterms:W3CDTF">2018-11-12T19:45:39Z</dcterms:created>
  <dcterms:modified xsi:type="dcterms:W3CDTF">2018-11-12T20:12:00Z</dcterms:modified>
</cp:coreProperties>
</file>